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4355" windowHeight="8010"/>
  </bookViews>
  <sheets>
    <sheet name="punctaje -analize medicale +rad" sheetId="1" r:id="rId1"/>
  </sheets>
  <calcPr calcId="145621"/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C25" i="1"/>
  <c r="F25" i="1" s="1"/>
  <c r="F24" i="1"/>
  <c r="C23" i="1"/>
  <c r="F23" i="1" s="1"/>
  <c r="F22" i="1"/>
  <c r="F21" i="1"/>
  <c r="D21" i="1"/>
  <c r="C21" i="1"/>
  <c r="F20" i="1"/>
  <c r="F19" i="1"/>
  <c r="C19" i="1"/>
  <c r="F18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<sst xmlns="http://schemas.openxmlformats.org/spreadsheetml/2006/main" count="42" uniqueCount="33">
  <si>
    <t>PUNCTAJE - INCADRARE CRITERII DE SELECTIE LABORATOARE DE ANALIZE MEDICALE</t>
  </si>
  <si>
    <t>Nr. Crt.</t>
  </si>
  <si>
    <t>FURNIZORI ELIGIBILI</t>
  </si>
  <si>
    <t>CRITERIUL DE EVALUARE RESURSE</t>
  </si>
  <si>
    <t>CRITERIUL DE CALITATE</t>
  </si>
  <si>
    <t>Capacitatea tehnica</t>
  </si>
  <si>
    <t>Resurse umane</t>
  </si>
  <si>
    <t>Logistica</t>
  </si>
  <si>
    <t>TOTAL punctaj</t>
  </si>
  <si>
    <t>ISO</t>
  </si>
  <si>
    <t>Scheme de intercomparare</t>
  </si>
  <si>
    <t>SC DORNA MEDICAL SRL</t>
  </si>
  <si>
    <t>SC HOLISTIC SRL</t>
  </si>
  <si>
    <t>SC OPTIMUS MEDICA SRL</t>
  </si>
  <si>
    <t>SC MURIVISAN SRL-LABORATOR BISTRITA</t>
  </si>
  <si>
    <t>SC MURIVISAN SRL-LABORATOR BECLEAN</t>
  </si>
  <si>
    <t>SPITAL JUDETEAN BISTRITA</t>
  </si>
  <si>
    <t>SPITAL JUDETEAN BISTRITA-ANATOMIE PATOLOGICA</t>
  </si>
  <si>
    <t>SPITAL ORAS NASAUD-ANATOMIE PATOLOGICA</t>
  </si>
  <si>
    <t>Comisia de evaluare servicii medicale paraclinice</t>
  </si>
  <si>
    <t>PUNCTAJE - INCADRARE CRITERII DE SELECTIE LABORATOARE DE RADIOLOGIE SI IMAGISTICA</t>
  </si>
  <si>
    <t>SC HIPERDIA SA</t>
  </si>
  <si>
    <t>SC MURIVISAN SRL</t>
  </si>
  <si>
    <t>ADITIONAL  MURIVISAN SRL</t>
  </si>
  <si>
    <t>ADITIONAL SPITAL JUDETEAN BISTRITA</t>
  </si>
  <si>
    <t>SPITAL ORAS BECLEAN</t>
  </si>
  <si>
    <t>ADITIONAL SPITAL ORAS BECLEAN</t>
  </si>
  <si>
    <t>SPITAL ORAS NASAUD</t>
  </si>
  <si>
    <t>ADITIONAL SPITAL ORAS NASAUD</t>
  </si>
  <si>
    <t>SC GAMMA MEDICAL SRL</t>
  </si>
  <si>
    <t>CLINICA SANOVIL SRL</t>
  </si>
  <si>
    <t>CMI CHIRLEJAN CARMEN</t>
  </si>
  <si>
    <t>CMI MARIASIU MIHAI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</si>
</sst>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2" fontId="0" fillId="0" borderId="10" xfId="0" applyNumberFormat="1" applyBorder="1"/>
    <xf numFmtId="2" fontId="0" fillId="0" borderId="11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2" fontId="0" fillId="0" borderId="13" xfId="0" applyNumberFormat="1" applyBorder="1"/>
    <xf numFmtId="2" fontId="0" fillId="0" borderId="14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2" fontId="0" fillId="0" borderId="16" xfId="0" applyNumberFormat="1" applyBorder="1"/>
    <xf numFmtId="2" fontId="0" fillId="0" borderId="17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5" xfId="0" applyFont="1" applyBorder="1" applyAlignment="1">
      <alignment horizontal="center" wrapText="1"/>
    </xf>
    <xf numFmtId="0" fontId="0" fillId="0" borderId="20" xfId="0" applyBorder="1" applyAlignment="1">
      <alignment horizontal="left"/>
    </xf>
    <xf numFmtId="2" fontId="0" fillId="0" borderId="12" xfId="0" applyNumberFormat="1" applyBorder="1"/>
    <xf numFmtId="0" fontId="0" fillId="0" borderId="21" xfId="0" applyBorder="1" applyAlignment="1">
      <alignment horizontal="left"/>
    </xf>
    <xf numFmtId="2" fontId="0" fillId="0" borderId="15" xfId="0" applyNumberFormat="1" applyBorder="1"/>
    <xf numFmtId="0" fontId="0" fillId="0" borderId="22" xfId="0" applyBorder="1" applyAlignment="1">
      <alignment horizontal="left"/>
    </xf>
    <xf numFmtId="2" fontId="0" fillId="0" borderId="23" xfId="0" applyNumberFormat="1" applyBorder="1"/>
    <xf numFmtId="2" fontId="0" fillId="0" borderId="24" xfId="0" applyNumberFormat="1" applyBorder="1"/>
    <xf numFmtId="0" fontId="0" fillId="0" borderId="25" xfId="0" applyBorder="1"/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2" fontId="0" fillId="0" borderId="18" xfId="0" applyNumberFormat="1" applyBorder="1"/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F29" sqref="F29"/>
    </sheetView>
  </sheetViews>
  <sheetFormatPr defaultRowHeight="15" x14ac:dyDescent="0.25"/>
  <cols>
    <col min="1" max="1" width="4.42578125" customWidth="1"/>
    <col min="2" max="2" width="46.28515625" customWidth="1"/>
    <col min="3" max="3" width="11" customWidth="1"/>
    <col min="5" max="5" width="10.140625" customWidth="1"/>
    <col min="6" max="6" width="10.28515625" customWidth="1"/>
    <col min="8" max="8" width="15.42578125" customWidth="1"/>
  </cols>
  <sheetData>
    <row r="1" spans="1:12" ht="15.75" x14ac:dyDescent="0.25">
      <c r="B1" s="1" t="s">
        <v>0</v>
      </c>
      <c r="C1" s="1"/>
      <c r="D1" s="1"/>
      <c r="E1" s="1"/>
    </row>
    <row r="2" spans="1:12" ht="15.75" thickBot="1" x14ac:dyDescent="0.3"/>
    <row r="3" spans="1:12" ht="15.75" thickBot="1" x14ac:dyDescent="0.3">
      <c r="A3" s="39" t="s">
        <v>1</v>
      </c>
      <c r="B3" s="41" t="s">
        <v>2</v>
      </c>
      <c r="C3" s="43" t="s">
        <v>3</v>
      </c>
      <c r="D3" s="43"/>
      <c r="E3" s="43"/>
      <c r="F3" s="43"/>
      <c r="G3" s="44" t="s">
        <v>4</v>
      </c>
      <c r="H3" s="45"/>
    </row>
    <row r="4" spans="1:12" ht="30.75" thickBot="1" x14ac:dyDescent="0.3">
      <c r="A4" s="40"/>
      <c r="B4" s="42"/>
      <c r="C4" s="2" t="s">
        <v>5</v>
      </c>
      <c r="D4" s="2" t="s">
        <v>6</v>
      </c>
      <c r="E4" s="3" t="s">
        <v>7</v>
      </c>
      <c r="F4" s="2" t="s">
        <v>8</v>
      </c>
      <c r="G4" s="4" t="s">
        <v>9</v>
      </c>
      <c r="H4" s="2" t="s">
        <v>10</v>
      </c>
      <c r="L4" s="5"/>
    </row>
    <row r="5" spans="1:12" x14ac:dyDescent="0.25">
      <c r="A5" s="6">
        <v>1</v>
      </c>
      <c r="B5" s="7" t="s">
        <v>11</v>
      </c>
      <c r="C5" s="8">
        <v>990.28</v>
      </c>
      <c r="D5" s="9">
        <v>86.57</v>
      </c>
      <c r="E5" s="10">
        <v>25</v>
      </c>
      <c r="F5" s="11">
        <f t="shared" ref="F5:F12" si="0">SUM(C5:E5)</f>
        <v>1101.8499999999999</v>
      </c>
      <c r="G5" s="10">
        <v>157</v>
      </c>
      <c r="H5" s="12">
        <v>858</v>
      </c>
    </row>
    <row r="6" spans="1:12" x14ac:dyDescent="0.25">
      <c r="A6" s="13">
        <v>2</v>
      </c>
      <c r="B6" s="14" t="s">
        <v>12</v>
      </c>
      <c r="C6" s="15">
        <v>1069.17</v>
      </c>
      <c r="D6" s="16">
        <v>87</v>
      </c>
      <c r="E6" s="17">
        <v>25</v>
      </c>
      <c r="F6" s="18">
        <f t="shared" si="0"/>
        <v>1181.17</v>
      </c>
      <c r="G6" s="17">
        <v>152</v>
      </c>
      <c r="H6" s="19">
        <v>932</v>
      </c>
    </row>
    <row r="7" spans="1:12" x14ac:dyDescent="0.25">
      <c r="A7" s="13">
        <v>3</v>
      </c>
      <c r="B7" s="14" t="s">
        <v>13</v>
      </c>
      <c r="C7" s="15">
        <v>889.12</v>
      </c>
      <c r="D7" s="16">
        <v>137.5</v>
      </c>
      <c r="E7" s="17">
        <v>21</v>
      </c>
      <c r="F7" s="18">
        <f t="shared" si="0"/>
        <v>1047.6199999999999</v>
      </c>
      <c r="G7" s="17">
        <v>136</v>
      </c>
      <c r="H7" s="19">
        <v>827</v>
      </c>
    </row>
    <row r="8" spans="1:12" x14ac:dyDescent="0.25">
      <c r="A8" s="13">
        <v>4</v>
      </c>
      <c r="B8" s="14" t="s">
        <v>14</v>
      </c>
      <c r="C8" s="15">
        <v>1068</v>
      </c>
      <c r="D8" s="16">
        <v>123.5</v>
      </c>
      <c r="E8" s="17">
        <v>25</v>
      </c>
      <c r="F8" s="16">
        <f t="shared" si="0"/>
        <v>1216.5</v>
      </c>
      <c r="G8" s="17">
        <v>159</v>
      </c>
      <c r="H8" s="19">
        <v>648</v>
      </c>
    </row>
    <row r="9" spans="1:12" x14ac:dyDescent="0.25">
      <c r="A9" s="13">
        <v>5</v>
      </c>
      <c r="B9" s="14" t="s">
        <v>15</v>
      </c>
      <c r="C9" s="15">
        <v>642.91999999999996</v>
      </c>
      <c r="D9" s="16">
        <v>58</v>
      </c>
      <c r="E9" s="17">
        <v>12</v>
      </c>
      <c r="F9" s="16">
        <f t="shared" si="0"/>
        <v>712.92</v>
      </c>
      <c r="G9" s="17">
        <v>119</v>
      </c>
      <c r="H9" s="19">
        <v>428</v>
      </c>
    </row>
    <row r="10" spans="1:12" x14ac:dyDescent="0.25">
      <c r="A10" s="13">
        <v>6</v>
      </c>
      <c r="B10" s="14" t="s">
        <v>16</v>
      </c>
      <c r="C10" s="15">
        <v>507.88</v>
      </c>
      <c r="D10" s="16">
        <v>366.5</v>
      </c>
      <c r="E10" s="17">
        <v>16</v>
      </c>
      <c r="F10" s="18">
        <f t="shared" si="0"/>
        <v>890.38</v>
      </c>
      <c r="G10" s="17">
        <v>118</v>
      </c>
      <c r="H10" s="19">
        <v>400</v>
      </c>
    </row>
    <row r="11" spans="1:12" x14ac:dyDescent="0.25">
      <c r="A11" s="13">
        <v>7</v>
      </c>
      <c r="B11" s="14" t="s">
        <v>17</v>
      </c>
      <c r="C11" s="15">
        <v>17</v>
      </c>
      <c r="D11" s="16">
        <v>96</v>
      </c>
      <c r="E11" s="17">
        <v>0</v>
      </c>
      <c r="F11" s="18">
        <f t="shared" si="0"/>
        <v>113</v>
      </c>
      <c r="G11" s="17">
        <v>0</v>
      </c>
      <c r="H11" s="19">
        <v>0</v>
      </c>
    </row>
    <row r="12" spans="1:12" ht="15.75" thickBot="1" x14ac:dyDescent="0.3">
      <c r="A12" s="20">
        <v>8</v>
      </c>
      <c r="B12" s="21" t="s">
        <v>18</v>
      </c>
      <c r="C12" s="22">
        <v>4</v>
      </c>
      <c r="D12" s="23">
        <v>52</v>
      </c>
      <c r="E12" s="24">
        <v>0</v>
      </c>
      <c r="F12" s="25">
        <f t="shared" si="0"/>
        <v>56</v>
      </c>
      <c r="G12" s="24">
        <v>0</v>
      </c>
      <c r="H12" s="26">
        <v>0</v>
      </c>
    </row>
    <row r="13" spans="1:12" x14ac:dyDescent="0.25">
      <c r="B13" t="s">
        <v>19</v>
      </c>
    </row>
    <row r="14" spans="1:12" ht="15.75" x14ac:dyDescent="0.25">
      <c r="B14" s="1" t="s">
        <v>20</v>
      </c>
      <c r="C14" s="1"/>
      <c r="D14" s="1"/>
      <c r="E14" s="1"/>
    </row>
    <row r="15" spans="1:12" ht="15.75" thickBot="1" x14ac:dyDescent="0.3"/>
    <row r="16" spans="1:12" ht="15.75" thickBot="1" x14ac:dyDescent="0.3">
      <c r="A16" s="39" t="s">
        <v>1</v>
      </c>
      <c r="B16" s="41" t="s">
        <v>2</v>
      </c>
      <c r="C16" s="43" t="s">
        <v>3</v>
      </c>
      <c r="D16" s="43"/>
      <c r="E16" s="43"/>
      <c r="F16" s="46"/>
    </row>
    <row r="17" spans="1:10" ht="30.75" thickBot="1" x14ac:dyDescent="0.3">
      <c r="A17" s="40"/>
      <c r="B17" s="42"/>
      <c r="C17" s="27" t="s">
        <v>5</v>
      </c>
      <c r="D17" s="2" t="s">
        <v>6</v>
      </c>
      <c r="E17" s="3" t="s">
        <v>7</v>
      </c>
      <c r="F17" s="2" t="s">
        <v>8</v>
      </c>
      <c r="J17" s="5"/>
    </row>
    <row r="18" spans="1:10" x14ac:dyDescent="0.25">
      <c r="A18" s="28">
        <v>1</v>
      </c>
      <c r="B18" s="6" t="s">
        <v>21</v>
      </c>
      <c r="C18" s="29">
        <v>634</v>
      </c>
      <c r="D18" s="9">
        <v>98</v>
      </c>
      <c r="E18" s="10">
        <v>35</v>
      </c>
      <c r="F18" s="29">
        <f t="shared" ref="F18:F30" si="1">SUM(C18:E18)</f>
        <v>767</v>
      </c>
    </row>
    <row r="19" spans="1:10" x14ac:dyDescent="0.25">
      <c r="A19" s="30">
        <v>2</v>
      </c>
      <c r="B19" s="13" t="s">
        <v>22</v>
      </c>
      <c r="C19" s="31">
        <f>691+185.5</f>
        <v>876.5</v>
      </c>
      <c r="D19" s="16">
        <v>161</v>
      </c>
      <c r="E19" s="17">
        <v>35</v>
      </c>
      <c r="F19" s="31">
        <f t="shared" si="1"/>
        <v>1072.5</v>
      </c>
    </row>
    <row r="20" spans="1:10" x14ac:dyDescent="0.25">
      <c r="A20" s="30">
        <v>3</v>
      </c>
      <c r="B20" s="13" t="s">
        <v>23</v>
      </c>
      <c r="C20" s="31">
        <v>24.5</v>
      </c>
      <c r="D20" s="16">
        <v>0</v>
      </c>
      <c r="E20" s="17">
        <v>0</v>
      </c>
      <c r="F20" s="31">
        <f t="shared" si="1"/>
        <v>24.5</v>
      </c>
    </row>
    <row r="21" spans="1:10" x14ac:dyDescent="0.25">
      <c r="A21" s="30">
        <v>4</v>
      </c>
      <c r="B21" s="13" t="s">
        <v>16</v>
      </c>
      <c r="C21" s="31">
        <f>150</f>
        <v>150</v>
      </c>
      <c r="D21" s="16">
        <f>97</f>
        <v>97</v>
      </c>
      <c r="E21" s="17">
        <v>30</v>
      </c>
      <c r="F21" s="31">
        <f t="shared" si="1"/>
        <v>277</v>
      </c>
    </row>
    <row r="22" spans="1:10" x14ac:dyDescent="0.25">
      <c r="A22" s="30">
        <v>5</v>
      </c>
      <c r="B22" s="13" t="s">
        <v>24</v>
      </c>
      <c r="C22" s="31">
        <v>159</v>
      </c>
      <c r="D22" s="16">
        <v>34</v>
      </c>
      <c r="E22" s="17">
        <v>0</v>
      </c>
      <c r="F22" s="31">
        <f t="shared" si="1"/>
        <v>193</v>
      </c>
    </row>
    <row r="23" spans="1:10" x14ac:dyDescent="0.25">
      <c r="A23" s="30">
        <v>6</v>
      </c>
      <c r="B23" s="13" t="s">
        <v>25</v>
      </c>
      <c r="C23" s="31">
        <f>57.5</f>
        <v>57.5</v>
      </c>
      <c r="D23" s="16">
        <v>56</v>
      </c>
      <c r="E23" s="17">
        <v>12</v>
      </c>
      <c r="F23" s="31">
        <f t="shared" si="1"/>
        <v>125.5</v>
      </c>
    </row>
    <row r="24" spans="1:10" x14ac:dyDescent="0.25">
      <c r="A24" s="30">
        <v>7</v>
      </c>
      <c r="B24" s="13" t="s">
        <v>26</v>
      </c>
      <c r="C24" s="31">
        <v>23.5</v>
      </c>
      <c r="D24" s="16">
        <v>0</v>
      </c>
      <c r="E24" s="17">
        <v>0</v>
      </c>
      <c r="F24" s="31">
        <f t="shared" si="1"/>
        <v>23.5</v>
      </c>
    </row>
    <row r="25" spans="1:10" x14ac:dyDescent="0.25">
      <c r="A25" s="32">
        <v>8</v>
      </c>
      <c r="B25" s="13" t="s">
        <v>27</v>
      </c>
      <c r="C25" s="33">
        <f>131</f>
        <v>131</v>
      </c>
      <c r="D25" s="34">
        <v>56</v>
      </c>
      <c r="E25" s="35">
        <v>17</v>
      </c>
      <c r="F25" s="33">
        <f t="shared" si="1"/>
        <v>204</v>
      </c>
    </row>
    <row r="26" spans="1:10" x14ac:dyDescent="0.25">
      <c r="A26" s="32">
        <v>6</v>
      </c>
      <c r="B26" s="13" t="s">
        <v>28</v>
      </c>
      <c r="C26" s="33">
        <v>67</v>
      </c>
      <c r="D26" s="34">
        <v>6</v>
      </c>
      <c r="E26" s="35">
        <v>0</v>
      </c>
      <c r="F26" s="33">
        <f t="shared" si="1"/>
        <v>73</v>
      </c>
    </row>
    <row r="27" spans="1:10" x14ac:dyDescent="0.25">
      <c r="A27" s="32">
        <v>10</v>
      </c>
      <c r="B27" s="13" t="s">
        <v>29</v>
      </c>
      <c r="C27" s="33">
        <v>140</v>
      </c>
      <c r="D27" s="34">
        <v>78</v>
      </c>
      <c r="E27" s="35">
        <v>25</v>
      </c>
      <c r="F27" s="33">
        <f t="shared" si="1"/>
        <v>243</v>
      </c>
    </row>
    <row r="28" spans="1:10" x14ac:dyDescent="0.25">
      <c r="A28" s="32">
        <v>11</v>
      </c>
      <c r="B28" s="36" t="s">
        <v>30</v>
      </c>
      <c r="C28" s="33">
        <v>24.5</v>
      </c>
      <c r="D28" s="34">
        <v>6</v>
      </c>
      <c r="E28" s="35">
        <v>0</v>
      </c>
      <c r="F28" s="33">
        <f t="shared" si="1"/>
        <v>30.5</v>
      </c>
    </row>
    <row r="29" spans="1:10" x14ac:dyDescent="0.25">
      <c r="A29" s="32">
        <v>12</v>
      </c>
      <c r="B29" s="36" t="s">
        <v>31</v>
      </c>
      <c r="C29" s="33">
        <v>17</v>
      </c>
      <c r="D29" s="34">
        <v>2</v>
      </c>
      <c r="E29" s="35">
        <v>0</v>
      </c>
      <c r="F29" s="33">
        <f t="shared" si="1"/>
        <v>19</v>
      </c>
    </row>
    <row r="30" spans="1:10" ht="15.75" thickBot="1" x14ac:dyDescent="0.3">
      <c r="A30" s="37">
        <v>13</v>
      </c>
      <c r="B30" s="20" t="s">
        <v>32</v>
      </c>
      <c r="C30" s="38">
        <v>17</v>
      </c>
      <c r="D30" s="23">
        <v>2</v>
      </c>
      <c r="E30" s="24">
        <v>0</v>
      </c>
      <c r="F30" s="38">
        <f t="shared" si="1"/>
        <v>19</v>
      </c>
    </row>
    <row r="31" spans="1:10" x14ac:dyDescent="0.25">
      <c r="B31" t="s">
        <v>19</v>
      </c>
    </row>
  </sheetData>
  <mergeCells count="7">
    <mergeCell ref="A3:A4"/>
    <mergeCell ref="B3:B4"/>
    <mergeCell ref="C3:F3"/>
    <mergeCell ref="G3:H3"/>
    <mergeCell ref="A16:A17"/>
    <mergeCell ref="B16:B17"/>
    <mergeCell ref="C16:F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punctaje -analize medicale +rad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1</dc:creator>
  <cp:lastModifiedBy>dell 1</cp:lastModifiedBy>
  <dcterms:created xsi:type="dcterms:W3CDTF">2016-07-25T08:33:57Z</dcterms:created>
  <dcterms:modified xsi:type="dcterms:W3CDTF">2016-07-25T10:50:34Z</dcterms:modified>
</cp:coreProperties>
</file>